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<sst xmlns="http://schemas.openxmlformats.org/spreadsheetml/2006/main" count="419" uniqueCount="210">
  <si>
    <t>报考单位</t>
  </si>
  <si>
    <t>报考岗位</t>
  </si>
  <si>
    <t>姓名</t>
  </si>
  <si>
    <t>三支一扶计划</t>
  </si>
  <si>
    <t>出生年月</t>
  </si>
  <si>
    <t>加分类别</t>
  </si>
  <si>
    <t>考核等次</t>
  </si>
  <si>
    <t>加分分值</t>
  </si>
  <si>
    <t>笔试成绩</t>
  </si>
  <si>
    <t>面试成绩</t>
  </si>
  <si>
    <t>总成绩</t>
  </si>
  <si>
    <t>方正县第一中学</t>
  </si>
  <si>
    <t>笔试
总成绩</t>
  </si>
  <si>
    <t>99</t>
  </si>
  <si>
    <t>95</t>
  </si>
  <si>
    <t>93</t>
  </si>
  <si>
    <t>87</t>
  </si>
  <si>
    <t>130</t>
  </si>
  <si>
    <t>132</t>
  </si>
  <si>
    <t>128</t>
  </si>
  <si>
    <t>120</t>
  </si>
  <si>
    <t>105</t>
  </si>
  <si>
    <t>97</t>
  </si>
  <si>
    <t>135</t>
  </si>
  <si>
    <t>131</t>
  </si>
  <si>
    <t>123</t>
  </si>
  <si>
    <t>133</t>
  </si>
  <si>
    <t>119</t>
  </si>
  <si>
    <t>110</t>
  </si>
  <si>
    <t>83</t>
  </si>
  <si>
    <t>140</t>
  </si>
  <si>
    <t>138</t>
  </si>
  <si>
    <t>134</t>
  </si>
  <si>
    <t>127</t>
  </si>
  <si>
    <t>126.5</t>
  </si>
  <si>
    <t>128.5</t>
  </si>
  <si>
    <t>125.5</t>
  </si>
  <si>
    <t>96</t>
  </si>
  <si>
    <t>82</t>
  </si>
  <si>
    <t>122</t>
  </si>
  <si>
    <t>109</t>
  </si>
  <si>
    <t>112</t>
  </si>
  <si>
    <t>107</t>
  </si>
  <si>
    <t>117</t>
  </si>
  <si>
    <t>118</t>
  </si>
  <si>
    <t>121</t>
  </si>
  <si>
    <t>124</t>
  </si>
  <si>
    <t>115</t>
  </si>
  <si>
    <t>114</t>
  </si>
  <si>
    <t>88</t>
  </si>
  <si>
    <t>79</t>
  </si>
  <si>
    <t>杨  柳</t>
  </si>
  <si>
    <t>1996.02</t>
  </si>
  <si>
    <t>语文教师</t>
  </si>
  <si>
    <t>张宇传</t>
  </si>
  <si>
    <t>1994.06</t>
  </si>
  <si>
    <t>李  冰</t>
  </si>
  <si>
    <t>1986.06</t>
  </si>
  <si>
    <t>陈欢欢</t>
  </si>
  <si>
    <t>1993.02</t>
  </si>
  <si>
    <t>张若谷</t>
  </si>
  <si>
    <t>1985.11</t>
  </si>
  <si>
    <t>数学教师</t>
  </si>
  <si>
    <t>刘  龙</t>
  </si>
  <si>
    <t>1988.04</t>
  </si>
  <si>
    <t>李梧桐</t>
  </si>
  <si>
    <t>1990.04</t>
  </si>
  <si>
    <t>英语教师</t>
  </si>
  <si>
    <t>范美荣</t>
  </si>
  <si>
    <t>1987.03</t>
  </si>
  <si>
    <t>刘文静</t>
  </si>
  <si>
    <t>1989.09</t>
  </si>
  <si>
    <t>日语教师</t>
  </si>
  <si>
    <t>王金钢</t>
  </si>
  <si>
    <t>1989.02</t>
  </si>
  <si>
    <t>物理教师</t>
  </si>
  <si>
    <t>合格</t>
  </si>
  <si>
    <t>10</t>
  </si>
  <si>
    <t>王力臣</t>
  </si>
  <si>
    <t>1987.04</t>
  </si>
  <si>
    <t>汝志慧</t>
  </si>
  <si>
    <t>1988.09</t>
  </si>
  <si>
    <t>化学教师</t>
  </si>
  <si>
    <t>王正山</t>
  </si>
  <si>
    <t>1988.01</t>
  </si>
  <si>
    <t>朱丽影</t>
  </si>
  <si>
    <t>1988.02</t>
  </si>
  <si>
    <t>刘  博</t>
  </si>
  <si>
    <t>1991.04</t>
  </si>
  <si>
    <t>生物教师</t>
  </si>
  <si>
    <t>张小宇</t>
  </si>
  <si>
    <t>1994.01</t>
  </si>
  <si>
    <t>孙依通</t>
  </si>
  <si>
    <t>1993.01</t>
  </si>
  <si>
    <t>历史教师</t>
  </si>
  <si>
    <t>张冰玉</t>
  </si>
  <si>
    <t>村村大学生行动计划</t>
  </si>
  <si>
    <t>王倩倩</t>
  </si>
  <si>
    <t>地理教师</t>
  </si>
  <si>
    <t>胥壬杰</t>
  </si>
  <si>
    <t>1994.03</t>
  </si>
  <si>
    <t>音乐教师</t>
  </si>
  <si>
    <t>张焕文</t>
  </si>
  <si>
    <t>体育教师</t>
  </si>
  <si>
    <t>王  革</t>
  </si>
  <si>
    <t>1991.11</t>
  </si>
  <si>
    <t>计算机教师</t>
  </si>
  <si>
    <t>刘文泽</t>
  </si>
  <si>
    <t>1992.11</t>
  </si>
  <si>
    <t>方正县新世纪中学</t>
  </si>
  <si>
    <t>孙佳慧</t>
  </si>
  <si>
    <t>1992.03</t>
  </si>
  <si>
    <t>王海玲</t>
  </si>
  <si>
    <t>1986.07</t>
  </si>
  <si>
    <t>孙  楠</t>
  </si>
  <si>
    <t>闫东苹</t>
  </si>
  <si>
    <t>1992.07</t>
  </si>
  <si>
    <t>吕  方</t>
  </si>
  <si>
    <t>1993.05</t>
  </si>
  <si>
    <t>张海楠</t>
  </si>
  <si>
    <t>1992.12</t>
  </si>
  <si>
    <t>白雪松</t>
  </si>
  <si>
    <t>1988.12</t>
  </si>
  <si>
    <t>选聘高校毕业生到村任职</t>
  </si>
  <si>
    <t>鲁功磊</t>
  </si>
  <si>
    <t>1987.06</t>
  </si>
  <si>
    <t>陆景彬</t>
  </si>
  <si>
    <t>杜艳冬</t>
  </si>
  <si>
    <t>1989.03</t>
  </si>
  <si>
    <t>王婷婷</t>
  </si>
  <si>
    <t>李佳奕</t>
  </si>
  <si>
    <t>陆书文</t>
  </si>
  <si>
    <t>方正县第二中学</t>
  </si>
  <si>
    <t>王姝妍</t>
  </si>
  <si>
    <t>1990.09</t>
  </si>
  <si>
    <t>王元元</t>
  </si>
  <si>
    <t>方正县第三中学</t>
  </si>
  <si>
    <t>田彦龙</t>
  </si>
  <si>
    <t>贾宇松</t>
  </si>
  <si>
    <t>1989.05</t>
  </si>
  <si>
    <t>宋  洋</t>
  </si>
  <si>
    <t>高  微</t>
  </si>
  <si>
    <t>徐  佳</t>
  </si>
  <si>
    <t>1991.05</t>
  </si>
  <si>
    <t>方正县实验小学</t>
  </si>
  <si>
    <t>班主任</t>
  </si>
  <si>
    <t>宋婷婷</t>
  </si>
  <si>
    <t>1989.12</t>
  </si>
  <si>
    <t>李洪梅</t>
  </si>
  <si>
    <t>张跻玲</t>
  </si>
  <si>
    <t>优秀</t>
  </si>
  <si>
    <t>12</t>
  </si>
  <si>
    <t>王玉琦</t>
  </si>
  <si>
    <t>1993.07</t>
  </si>
  <si>
    <t>梁丹丹</t>
  </si>
  <si>
    <t>姜玉琦</t>
  </si>
  <si>
    <t>1994.07</t>
  </si>
  <si>
    <t>刘秀丽</t>
  </si>
  <si>
    <t>1988.07</t>
  </si>
  <si>
    <t>李海霞</t>
  </si>
  <si>
    <t>1989.06</t>
  </si>
  <si>
    <t>关一尹</t>
  </si>
  <si>
    <t>1994.08</t>
  </si>
  <si>
    <t>张雯雅</t>
  </si>
  <si>
    <t>1991.03</t>
  </si>
  <si>
    <t>三支一扶计划</t>
  </si>
  <si>
    <t>孙欢欢</t>
  </si>
  <si>
    <t>1987.05</t>
  </si>
  <si>
    <t>许崇秀</t>
  </si>
  <si>
    <t>1989.08</t>
  </si>
  <si>
    <t>丁  丹</t>
  </si>
  <si>
    <t>1991.07</t>
  </si>
  <si>
    <t>张  红</t>
  </si>
  <si>
    <t>赵永吉</t>
  </si>
  <si>
    <t>1990.08</t>
  </si>
  <si>
    <t>袁  明</t>
  </si>
  <si>
    <t>1991.08</t>
  </si>
  <si>
    <t>张夏薇</t>
  </si>
  <si>
    <t>1993.06</t>
  </si>
  <si>
    <t>美术教师</t>
  </si>
  <si>
    <t>吕珊珊</t>
  </si>
  <si>
    <t>1992.08</t>
  </si>
  <si>
    <t>方正县第一小学</t>
  </si>
  <si>
    <t>吕正会</t>
  </si>
  <si>
    <t>1990.05</t>
  </si>
  <si>
    <t>于飞飞</t>
  </si>
  <si>
    <t>尤美奇</t>
  </si>
  <si>
    <t>1993.04</t>
  </si>
  <si>
    <t>陈莲鑫</t>
  </si>
  <si>
    <t>曲春平</t>
  </si>
  <si>
    <t>郭雪莲</t>
  </si>
  <si>
    <t>1988.06</t>
  </si>
  <si>
    <t>基层公益岗位</t>
  </si>
  <si>
    <t>赵  娜</t>
  </si>
  <si>
    <t>1993.08</t>
  </si>
  <si>
    <t>李雨桐</t>
  </si>
  <si>
    <t>1990.11</t>
  </si>
  <si>
    <t>白  玉</t>
  </si>
  <si>
    <t>1987.02</t>
  </si>
  <si>
    <t>赵佳栋</t>
  </si>
  <si>
    <t>方正县第三小学</t>
  </si>
  <si>
    <t>张  雪</t>
  </si>
  <si>
    <t>1994.02</t>
  </si>
  <si>
    <t>方正县特殊教育学校</t>
  </si>
  <si>
    <t>王健波</t>
  </si>
  <si>
    <t>132</t>
  </si>
  <si>
    <t>1992.06</t>
  </si>
  <si>
    <t>朱  晶</t>
  </si>
  <si>
    <t>序号</t>
  </si>
  <si>
    <t>方正县教育局所属事业单位公开招聘教师拟聘用人员名单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</si>
</sst>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184" fontId="8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84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533400" y="0"/>
          <a:ext cx="33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90" zoomScaleNormal="90" zoomScaleSheetLayoutView="85" workbookViewId="0" topLeftCell="A1">
      <pane ySplit="2" topLeftCell="BM3" activePane="bottomLeft" state="frozen"/>
      <selection pane="topLeft" activeCell="H7" sqref="H7"/>
      <selection pane="topLeft" activeCell="A1" sqref="A1"/>
      <selection pane="bottomLeft" activeCell="G5" sqref="G5"/>
    </sheetView>
  </sheetViews>
  <sheetFormatPr defaultColWidth="9.00390625" defaultRowHeight="14.25"/>
  <cols>
    <col min="1" max="1" width="6.125" style="1" customWidth="1"/>
    <col min="2" max="2" width="9.25390625" style="1" customWidth="1"/>
    <col min="3" max="3" width="8.625" style="4" customWidth="1"/>
    <col min="4" max="4" width="15.875" style="1" customWidth="1"/>
    <col min="5" max="5" width="10.375" style="1" customWidth="1"/>
    <col min="6" max="6" width="6.625" style="1" customWidth="1"/>
    <col min="7" max="7" width="12.75390625" style="1" customWidth="1"/>
    <col min="8" max="8" width="5.75390625" style="1" customWidth="1"/>
    <col min="9" max="9" width="6.125" style="1" customWidth="1"/>
    <col min="10" max="10" width="7.125" style="1" customWidth="1"/>
    <col min="11" max="11" width="7.75390625" style="1" customWidth="1"/>
    <col min="12" max="12" width="7.625" style="1" customWidth="1"/>
    <col min="13" max="16384" width="9.00390625" style="1" customWidth="1"/>
  </cols>
  <sheetData>
    <row r="1" spans="1:12" ht="57.75" customHeight="1">
      <c r="A1" s="15" t="s">
        <v>209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46.5" customHeight="1">
      <c r="A2" s="5" t="s">
        <v>208</v>
      </c>
      <c r="B2" s="5" t="s">
        <v>2</v>
      </c>
      <c r="C2" s="6" t="s">
        <v>4</v>
      </c>
      <c r="D2" s="5" t="s">
        <v>0</v>
      </c>
      <c r="E2" s="5" t="s">
        <v>1</v>
      </c>
      <c r="F2" s="7" t="s">
        <v>8</v>
      </c>
      <c r="G2" s="7" t="s">
        <v>5</v>
      </c>
      <c r="H2" s="7" t="s">
        <v>6</v>
      </c>
      <c r="I2" s="7" t="s">
        <v>7</v>
      </c>
      <c r="J2" s="7" t="s">
        <v>12</v>
      </c>
      <c r="K2" s="8" t="s">
        <v>9</v>
      </c>
      <c r="L2" s="8" t="s">
        <v>10</v>
      </c>
    </row>
    <row r="3" spans="1:12" s="3" customFormat="1" ht="34.5" customHeight="1">
      <c r="A3" s="9">
        <v>1</v>
      </c>
      <c r="B3" s="9" t="s">
        <v>51</v>
      </c>
      <c r="C3" s="10" t="s">
        <v>52</v>
      </c>
      <c r="D3" s="10" t="s">
        <v>11</v>
      </c>
      <c r="E3" s="10" t="s">
        <v>53</v>
      </c>
      <c r="F3" s="10" t="s">
        <v>13</v>
      </c>
      <c r="G3" s="10"/>
      <c r="H3" s="10"/>
      <c r="I3" s="10"/>
      <c r="J3" s="10">
        <f aca="true" t="shared" si="0" ref="J3:J16">F3+I3</f>
        <v>99</v>
      </c>
      <c r="K3" s="11">
        <v>88.2</v>
      </c>
      <c r="L3" s="11">
        <f aca="true" t="shared" si="1" ref="L3:L16">(J3/1.5)*0.6+K3*0.4</f>
        <v>74.88</v>
      </c>
    </row>
    <row r="4" spans="1:12" s="3" customFormat="1" ht="34.5" customHeight="1">
      <c r="A4" s="9">
        <v>2</v>
      </c>
      <c r="B4" s="9" t="s">
        <v>54</v>
      </c>
      <c r="C4" s="10" t="s">
        <v>55</v>
      </c>
      <c r="D4" s="10" t="s">
        <v>11</v>
      </c>
      <c r="E4" s="10" t="s">
        <v>53</v>
      </c>
      <c r="F4" s="10" t="s">
        <v>14</v>
      </c>
      <c r="G4" s="10"/>
      <c r="H4" s="10"/>
      <c r="I4" s="10"/>
      <c r="J4" s="10">
        <f t="shared" si="0"/>
        <v>95</v>
      </c>
      <c r="K4" s="11">
        <v>91.4</v>
      </c>
      <c r="L4" s="11">
        <f t="shared" si="1"/>
        <v>74.56</v>
      </c>
    </row>
    <row r="5" spans="1:12" s="3" customFormat="1" ht="34.5" customHeight="1">
      <c r="A5" s="9">
        <v>3</v>
      </c>
      <c r="B5" s="9" t="s">
        <v>56</v>
      </c>
      <c r="C5" s="10" t="s">
        <v>57</v>
      </c>
      <c r="D5" s="10" t="s">
        <v>11</v>
      </c>
      <c r="E5" s="10" t="s">
        <v>53</v>
      </c>
      <c r="F5" s="10" t="s">
        <v>15</v>
      </c>
      <c r="G5" s="10"/>
      <c r="H5" s="10"/>
      <c r="I5" s="10"/>
      <c r="J5" s="10">
        <f t="shared" si="0"/>
        <v>93</v>
      </c>
      <c r="K5" s="11">
        <v>92.8</v>
      </c>
      <c r="L5" s="11">
        <f t="shared" si="1"/>
        <v>74.32</v>
      </c>
    </row>
    <row r="6" spans="1:12" s="3" customFormat="1" ht="34.5" customHeight="1">
      <c r="A6" s="9">
        <v>4</v>
      </c>
      <c r="B6" s="9" t="s">
        <v>58</v>
      </c>
      <c r="C6" s="10" t="s">
        <v>59</v>
      </c>
      <c r="D6" s="10" t="s">
        <v>11</v>
      </c>
      <c r="E6" s="10" t="s">
        <v>53</v>
      </c>
      <c r="F6" s="10" t="s">
        <v>16</v>
      </c>
      <c r="G6" s="10"/>
      <c r="H6" s="10"/>
      <c r="I6" s="10"/>
      <c r="J6" s="10">
        <f t="shared" si="0"/>
        <v>87</v>
      </c>
      <c r="K6" s="11">
        <v>93.8</v>
      </c>
      <c r="L6" s="11">
        <f t="shared" si="1"/>
        <v>72.32</v>
      </c>
    </row>
    <row r="7" spans="1:12" s="3" customFormat="1" ht="34.5" customHeight="1">
      <c r="A7" s="9">
        <v>5</v>
      </c>
      <c r="B7" s="9" t="s">
        <v>60</v>
      </c>
      <c r="C7" s="10" t="s">
        <v>61</v>
      </c>
      <c r="D7" s="10" t="s">
        <v>11</v>
      </c>
      <c r="E7" s="10" t="s">
        <v>62</v>
      </c>
      <c r="F7" s="10" t="s">
        <v>17</v>
      </c>
      <c r="G7" s="10"/>
      <c r="H7" s="10"/>
      <c r="I7" s="10"/>
      <c r="J7" s="10">
        <f t="shared" si="0"/>
        <v>130</v>
      </c>
      <c r="K7" s="11">
        <v>87.4</v>
      </c>
      <c r="L7" s="11">
        <f t="shared" si="1"/>
        <v>86.96000000000001</v>
      </c>
    </row>
    <row r="8" spans="1:12" s="3" customFormat="1" ht="34.5" customHeight="1">
      <c r="A8" s="9">
        <v>6</v>
      </c>
      <c r="B8" s="9" t="s">
        <v>63</v>
      </c>
      <c r="C8" s="10" t="s">
        <v>64</v>
      </c>
      <c r="D8" s="10" t="s">
        <v>11</v>
      </c>
      <c r="E8" s="10" t="s">
        <v>62</v>
      </c>
      <c r="F8" s="10" t="s">
        <v>17</v>
      </c>
      <c r="G8" s="10"/>
      <c r="H8" s="10"/>
      <c r="I8" s="10"/>
      <c r="J8" s="10">
        <f t="shared" si="0"/>
        <v>130</v>
      </c>
      <c r="K8" s="11">
        <v>86.4</v>
      </c>
      <c r="L8" s="11">
        <f t="shared" si="1"/>
        <v>86.56</v>
      </c>
    </row>
    <row r="9" spans="1:12" s="3" customFormat="1" ht="34.5" customHeight="1">
      <c r="A9" s="9">
        <v>7</v>
      </c>
      <c r="B9" s="9" t="s">
        <v>65</v>
      </c>
      <c r="C9" s="10" t="s">
        <v>66</v>
      </c>
      <c r="D9" s="10" t="s">
        <v>11</v>
      </c>
      <c r="E9" s="10" t="s">
        <v>67</v>
      </c>
      <c r="F9" s="10" t="s">
        <v>18</v>
      </c>
      <c r="G9" s="10"/>
      <c r="H9" s="10"/>
      <c r="I9" s="10"/>
      <c r="J9" s="10">
        <f t="shared" si="0"/>
        <v>132</v>
      </c>
      <c r="K9" s="11">
        <v>93.4</v>
      </c>
      <c r="L9" s="11">
        <f t="shared" si="1"/>
        <v>90.16</v>
      </c>
    </row>
    <row r="10" spans="1:12" s="3" customFormat="1" ht="34.5" customHeight="1">
      <c r="A10" s="9">
        <v>8</v>
      </c>
      <c r="B10" s="9" t="s">
        <v>68</v>
      </c>
      <c r="C10" s="10" t="s">
        <v>69</v>
      </c>
      <c r="D10" s="10" t="s">
        <v>11</v>
      </c>
      <c r="E10" s="10" t="s">
        <v>67</v>
      </c>
      <c r="F10" s="10" t="s">
        <v>19</v>
      </c>
      <c r="G10" s="10"/>
      <c r="H10" s="10"/>
      <c r="I10" s="10"/>
      <c r="J10" s="10">
        <f t="shared" si="0"/>
        <v>128</v>
      </c>
      <c r="K10" s="11">
        <v>92.6</v>
      </c>
      <c r="L10" s="11">
        <f t="shared" si="1"/>
        <v>88.24</v>
      </c>
    </row>
    <row r="11" spans="1:12" s="3" customFormat="1" ht="34.5" customHeight="1">
      <c r="A11" s="9">
        <v>9</v>
      </c>
      <c r="B11" s="9" t="s">
        <v>70</v>
      </c>
      <c r="C11" s="10" t="s">
        <v>71</v>
      </c>
      <c r="D11" s="10" t="s">
        <v>11</v>
      </c>
      <c r="E11" s="10" t="s">
        <v>72</v>
      </c>
      <c r="F11" s="10" t="s">
        <v>20</v>
      </c>
      <c r="G11" s="10"/>
      <c r="H11" s="10"/>
      <c r="I11" s="10"/>
      <c r="J11" s="10">
        <f t="shared" si="0"/>
        <v>120</v>
      </c>
      <c r="K11" s="11">
        <v>89.6</v>
      </c>
      <c r="L11" s="11">
        <f t="shared" si="1"/>
        <v>83.84</v>
      </c>
    </row>
    <row r="12" spans="1:12" s="3" customFormat="1" ht="34.5" customHeight="1">
      <c r="A12" s="9">
        <v>10</v>
      </c>
      <c r="B12" s="9" t="s">
        <v>73</v>
      </c>
      <c r="C12" s="10" t="s">
        <v>74</v>
      </c>
      <c r="D12" s="10" t="s">
        <v>11</v>
      </c>
      <c r="E12" s="10" t="s">
        <v>75</v>
      </c>
      <c r="F12" s="10" t="s">
        <v>21</v>
      </c>
      <c r="G12" s="10" t="s">
        <v>3</v>
      </c>
      <c r="H12" s="10" t="s">
        <v>76</v>
      </c>
      <c r="I12" s="10" t="s">
        <v>77</v>
      </c>
      <c r="J12" s="10">
        <f t="shared" si="0"/>
        <v>115</v>
      </c>
      <c r="K12" s="11">
        <v>81.6</v>
      </c>
      <c r="L12" s="11">
        <f t="shared" si="1"/>
        <v>78.64</v>
      </c>
    </row>
    <row r="13" spans="1:12" s="3" customFormat="1" ht="34.5" customHeight="1">
      <c r="A13" s="9">
        <v>11</v>
      </c>
      <c r="B13" s="9" t="s">
        <v>78</v>
      </c>
      <c r="C13" s="10" t="s">
        <v>79</v>
      </c>
      <c r="D13" s="10" t="s">
        <v>11</v>
      </c>
      <c r="E13" s="10" t="s">
        <v>75</v>
      </c>
      <c r="F13" s="10" t="s">
        <v>22</v>
      </c>
      <c r="G13" s="10"/>
      <c r="H13" s="10"/>
      <c r="I13" s="10"/>
      <c r="J13" s="10">
        <f t="shared" si="0"/>
        <v>97</v>
      </c>
      <c r="K13" s="11">
        <v>84.2</v>
      </c>
      <c r="L13" s="11">
        <f t="shared" si="1"/>
        <v>72.48</v>
      </c>
    </row>
    <row r="14" spans="1:12" s="3" customFormat="1" ht="34.5" customHeight="1">
      <c r="A14" s="9">
        <v>12</v>
      </c>
      <c r="B14" s="9" t="s">
        <v>80</v>
      </c>
      <c r="C14" s="10" t="s">
        <v>81</v>
      </c>
      <c r="D14" s="10" t="s">
        <v>11</v>
      </c>
      <c r="E14" s="10" t="s">
        <v>82</v>
      </c>
      <c r="F14" s="10" t="s">
        <v>17</v>
      </c>
      <c r="G14" s="10"/>
      <c r="H14" s="10"/>
      <c r="I14" s="10"/>
      <c r="J14" s="10">
        <f t="shared" si="0"/>
        <v>130</v>
      </c>
      <c r="K14" s="11">
        <v>85.8</v>
      </c>
      <c r="L14" s="11">
        <f t="shared" si="1"/>
        <v>86.32</v>
      </c>
    </row>
    <row r="15" spans="1:12" s="3" customFormat="1" ht="34.5" customHeight="1">
      <c r="A15" s="9">
        <v>13</v>
      </c>
      <c r="B15" s="9" t="s">
        <v>83</v>
      </c>
      <c r="C15" s="10" t="s">
        <v>84</v>
      </c>
      <c r="D15" s="10" t="s">
        <v>11</v>
      </c>
      <c r="E15" s="10" t="s">
        <v>82</v>
      </c>
      <c r="F15" s="10" t="s">
        <v>23</v>
      </c>
      <c r="G15" s="10"/>
      <c r="H15" s="10"/>
      <c r="I15" s="10"/>
      <c r="J15" s="10">
        <f t="shared" si="0"/>
        <v>135</v>
      </c>
      <c r="K15" s="11">
        <v>79.4</v>
      </c>
      <c r="L15" s="11">
        <f t="shared" si="1"/>
        <v>85.76</v>
      </c>
    </row>
    <row r="16" spans="1:12" s="3" customFormat="1" ht="34.5" customHeight="1">
      <c r="A16" s="9">
        <v>14</v>
      </c>
      <c r="B16" s="9" t="s">
        <v>85</v>
      </c>
      <c r="C16" s="10" t="s">
        <v>86</v>
      </c>
      <c r="D16" s="10" t="s">
        <v>11</v>
      </c>
      <c r="E16" s="10" t="s">
        <v>82</v>
      </c>
      <c r="F16" s="10" t="s">
        <v>18</v>
      </c>
      <c r="G16" s="10"/>
      <c r="H16" s="10"/>
      <c r="I16" s="10"/>
      <c r="J16" s="10">
        <f t="shared" si="0"/>
        <v>132</v>
      </c>
      <c r="K16" s="11">
        <v>78.6</v>
      </c>
      <c r="L16" s="11">
        <f t="shared" si="1"/>
        <v>84.24</v>
      </c>
    </row>
    <row r="17" spans="1:12" s="3" customFormat="1" ht="34.5" customHeight="1">
      <c r="A17" s="9">
        <v>15</v>
      </c>
      <c r="B17" s="9" t="s">
        <v>87</v>
      </c>
      <c r="C17" s="10" t="s">
        <v>88</v>
      </c>
      <c r="D17" s="10" t="s">
        <v>11</v>
      </c>
      <c r="E17" s="10" t="s">
        <v>89</v>
      </c>
      <c r="F17" s="10" t="s">
        <v>24</v>
      </c>
      <c r="G17" s="10"/>
      <c r="H17" s="10"/>
      <c r="I17" s="10"/>
      <c r="J17" s="10">
        <f aca="true" t="shared" si="2" ref="J17:J27">F17+I17</f>
        <v>131</v>
      </c>
      <c r="K17" s="11">
        <v>86.8</v>
      </c>
      <c r="L17" s="11">
        <f aca="true" t="shared" si="3" ref="L17:L27">(J17/1.5)*0.6+K17*0.4</f>
        <v>87.12</v>
      </c>
    </row>
    <row r="18" spans="1:12" s="3" customFormat="1" ht="34.5" customHeight="1">
      <c r="A18" s="9">
        <v>16</v>
      </c>
      <c r="B18" s="9" t="s">
        <v>90</v>
      </c>
      <c r="C18" s="10" t="s">
        <v>91</v>
      </c>
      <c r="D18" s="10" t="s">
        <v>11</v>
      </c>
      <c r="E18" s="10" t="s">
        <v>89</v>
      </c>
      <c r="F18" s="10" t="s">
        <v>25</v>
      </c>
      <c r="G18" s="10"/>
      <c r="H18" s="10"/>
      <c r="I18" s="10"/>
      <c r="J18" s="10">
        <f t="shared" si="2"/>
        <v>123</v>
      </c>
      <c r="K18" s="11">
        <v>87.8</v>
      </c>
      <c r="L18" s="11">
        <f t="shared" si="3"/>
        <v>84.32</v>
      </c>
    </row>
    <row r="19" spans="1:12" s="3" customFormat="1" ht="34.5" customHeight="1">
      <c r="A19" s="9">
        <v>17</v>
      </c>
      <c r="B19" s="9" t="s">
        <v>92</v>
      </c>
      <c r="C19" s="10" t="s">
        <v>93</v>
      </c>
      <c r="D19" s="10" t="s">
        <v>11</v>
      </c>
      <c r="E19" s="10" t="s">
        <v>94</v>
      </c>
      <c r="F19" s="10" t="s">
        <v>26</v>
      </c>
      <c r="G19" s="10"/>
      <c r="H19" s="10"/>
      <c r="I19" s="10"/>
      <c r="J19" s="10">
        <f t="shared" si="2"/>
        <v>133</v>
      </c>
      <c r="K19" s="11">
        <v>90.6</v>
      </c>
      <c r="L19" s="11">
        <f t="shared" si="3"/>
        <v>89.44</v>
      </c>
    </row>
    <row r="20" spans="1:12" s="3" customFormat="1" ht="34.5" customHeight="1">
      <c r="A20" s="9">
        <v>18</v>
      </c>
      <c r="B20" s="9" t="s">
        <v>95</v>
      </c>
      <c r="C20" s="10" t="s">
        <v>84</v>
      </c>
      <c r="D20" s="10" t="s">
        <v>11</v>
      </c>
      <c r="E20" s="10" t="s">
        <v>94</v>
      </c>
      <c r="F20" s="10" t="s">
        <v>27</v>
      </c>
      <c r="G20" s="12" t="s">
        <v>96</v>
      </c>
      <c r="H20" s="10" t="s">
        <v>76</v>
      </c>
      <c r="I20" s="10" t="s">
        <v>77</v>
      </c>
      <c r="J20" s="10">
        <f t="shared" si="2"/>
        <v>129</v>
      </c>
      <c r="K20" s="11">
        <v>88</v>
      </c>
      <c r="L20" s="11">
        <f t="shared" si="3"/>
        <v>86.80000000000001</v>
      </c>
    </row>
    <row r="21" spans="1:12" s="3" customFormat="1" ht="34.5" customHeight="1">
      <c r="A21" s="9">
        <v>19</v>
      </c>
      <c r="B21" s="9" t="s">
        <v>97</v>
      </c>
      <c r="C21" s="10" t="s">
        <v>88</v>
      </c>
      <c r="D21" s="10" t="s">
        <v>11</v>
      </c>
      <c r="E21" s="10" t="s">
        <v>98</v>
      </c>
      <c r="F21" s="10" t="s">
        <v>27</v>
      </c>
      <c r="G21" s="10"/>
      <c r="H21" s="10"/>
      <c r="I21" s="10"/>
      <c r="J21" s="10">
        <f t="shared" si="2"/>
        <v>119</v>
      </c>
      <c r="K21" s="11">
        <v>92.6</v>
      </c>
      <c r="L21" s="11">
        <f t="shared" si="3"/>
        <v>84.63999999999999</v>
      </c>
    </row>
    <row r="22" spans="1:12" s="3" customFormat="1" ht="34.5" customHeight="1">
      <c r="A22" s="9">
        <v>20</v>
      </c>
      <c r="B22" s="9" t="s">
        <v>99</v>
      </c>
      <c r="C22" s="10" t="s">
        <v>100</v>
      </c>
      <c r="D22" s="10" t="s">
        <v>11</v>
      </c>
      <c r="E22" s="10" t="s">
        <v>101</v>
      </c>
      <c r="F22" s="10" t="s">
        <v>28</v>
      </c>
      <c r="G22" s="10"/>
      <c r="H22" s="10"/>
      <c r="I22" s="10"/>
      <c r="J22" s="10">
        <f t="shared" si="2"/>
        <v>110</v>
      </c>
      <c r="K22" s="11">
        <v>83.6</v>
      </c>
      <c r="L22" s="11">
        <f t="shared" si="3"/>
        <v>77.44</v>
      </c>
    </row>
    <row r="23" spans="1:12" s="3" customFormat="1" ht="34.5" customHeight="1">
      <c r="A23" s="9">
        <v>21</v>
      </c>
      <c r="B23" s="9" t="s">
        <v>102</v>
      </c>
      <c r="C23" s="10" t="s">
        <v>88</v>
      </c>
      <c r="D23" s="10" t="s">
        <v>11</v>
      </c>
      <c r="E23" s="10" t="s">
        <v>103</v>
      </c>
      <c r="F23" s="10" t="s">
        <v>25</v>
      </c>
      <c r="G23" s="10"/>
      <c r="H23" s="10"/>
      <c r="I23" s="10"/>
      <c r="J23" s="10">
        <f t="shared" si="2"/>
        <v>123</v>
      </c>
      <c r="K23" s="11">
        <v>73.8</v>
      </c>
      <c r="L23" s="11">
        <f t="shared" si="3"/>
        <v>78.72</v>
      </c>
    </row>
    <row r="24" spans="1:12" s="3" customFormat="1" ht="34.5" customHeight="1">
      <c r="A24" s="9">
        <v>22</v>
      </c>
      <c r="B24" s="9" t="s">
        <v>104</v>
      </c>
      <c r="C24" s="10" t="s">
        <v>105</v>
      </c>
      <c r="D24" s="10" t="s">
        <v>11</v>
      </c>
      <c r="E24" s="10" t="s">
        <v>106</v>
      </c>
      <c r="F24" s="10" t="s">
        <v>29</v>
      </c>
      <c r="G24" s="10"/>
      <c r="H24" s="10"/>
      <c r="I24" s="10"/>
      <c r="J24" s="10">
        <f t="shared" si="2"/>
        <v>83</v>
      </c>
      <c r="K24" s="11">
        <v>71.4</v>
      </c>
      <c r="L24" s="11">
        <f t="shared" si="3"/>
        <v>61.760000000000005</v>
      </c>
    </row>
    <row r="25" spans="1:12" s="3" customFormat="1" ht="34.5" customHeight="1">
      <c r="A25" s="9">
        <v>23</v>
      </c>
      <c r="B25" s="9" t="s">
        <v>107</v>
      </c>
      <c r="C25" s="10" t="s">
        <v>108</v>
      </c>
      <c r="D25" s="10" t="s">
        <v>109</v>
      </c>
      <c r="E25" s="10" t="s">
        <v>53</v>
      </c>
      <c r="F25" s="10" t="s">
        <v>30</v>
      </c>
      <c r="G25" s="10"/>
      <c r="H25" s="10"/>
      <c r="I25" s="10"/>
      <c r="J25" s="10">
        <f t="shared" si="2"/>
        <v>140</v>
      </c>
      <c r="K25" s="11">
        <v>89.8</v>
      </c>
      <c r="L25" s="11">
        <f t="shared" si="3"/>
        <v>91.91999999999999</v>
      </c>
    </row>
    <row r="26" spans="1:12" s="3" customFormat="1" ht="34.5" customHeight="1">
      <c r="A26" s="9">
        <v>24</v>
      </c>
      <c r="B26" s="9" t="s">
        <v>110</v>
      </c>
      <c r="C26" s="10" t="s">
        <v>111</v>
      </c>
      <c r="D26" s="10" t="s">
        <v>109</v>
      </c>
      <c r="E26" s="10" t="s">
        <v>53</v>
      </c>
      <c r="F26" s="10" t="s">
        <v>31</v>
      </c>
      <c r="G26" s="10"/>
      <c r="H26" s="10"/>
      <c r="I26" s="10"/>
      <c r="J26" s="10">
        <f t="shared" si="2"/>
        <v>138</v>
      </c>
      <c r="K26" s="11">
        <v>90.6</v>
      </c>
      <c r="L26" s="11">
        <f t="shared" si="3"/>
        <v>91.44</v>
      </c>
    </row>
    <row r="27" spans="1:12" s="3" customFormat="1" ht="34.5" customHeight="1">
      <c r="A27" s="9">
        <v>25</v>
      </c>
      <c r="B27" s="9" t="s">
        <v>112</v>
      </c>
      <c r="C27" s="10" t="s">
        <v>113</v>
      </c>
      <c r="D27" s="10" t="s">
        <v>109</v>
      </c>
      <c r="E27" s="10" t="s">
        <v>53</v>
      </c>
      <c r="F27" s="10" t="s">
        <v>32</v>
      </c>
      <c r="G27" s="10"/>
      <c r="H27" s="10"/>
      <c r="I27" s="10"/>
      <c r="J27" s="10">
        <f t="shared" si="2"/>
        <v>134</v>
      </c>
      <c r="K27" s="11">
        <v>90.2</v>
      </c>
      <c r="L27" s="11">
        <f t="shared" si="3"/>
        <v>89.68</v>
      </c>
    </row>
    <row r="28" spans="1:12" s="3" customFormat="1" ht="34.5" customHeight="1">
      <c r="A28" s="9">
        <v>26</v>
      </c>
      <c r="B28" s="9" t="s">
        <v>114</v>
      </c>
      <c r="C28" s="10" t="s">
        <v>64</v>
      </c>
      <c r="D28" s="10" t="s">
        <v>109</v>
      </c>
      <c r="E28" s="10" t="s">
        <v>62</v>
      </c>
      <c r="F28" s="10" t="s">
        <v>33</v>
      </c>
      <c r="G28" s="10" t="s">
        <v>3</v>
      </c>
      <c r="H28" s="10" t="s">
        <v>76</v>
      </c>
      <c r="I28" s="10" t="s">
        <v>77</v>
      </c>
      <c r="J28" s="10">
        <f aca="true" t="shared" si="4" ref="J28:J39">F28+I28</f>
        <v>137</v>
      </c>
      <c r="K28" s="11">
        <v>89.4</v>
      </c>
      <c r="L28" s="11">
        <f aca="true" t="shared" si="5" ref="L28:L39">(J28/1.5)*0.6+K28*0.4</f>
        <v>90.56</v>
      </c>
    </row>
    <row r="29" spans="1:12" s="3" customFormat="1" ht="34.5" customHeight="1">
      <c r="A29" s="9">
        <v>27</v>
      </c>
      <c r="B29" s="9" t="s">
        <v>115</v>
      </c>
      <c r="C29" s="10" t="s">
        <v>116</v>
      </c>
      <c r="D29" s="10" t="s">
        <v>109</v>
      </c>
      <c r="E29" s="10" t="s">
        <v>62</v>
      </c>
      <c r="F29" s="10" t="s">
        <v>26</v>
      </c>
      <c r="G29" s="10"/>
      <c r="H29" s="10"/>
      <c r="I29" s="10"/>
      <c r="J29" s="10">
        <f t="shared" si="4"/>
        <v>133</v>
      </c>
      <c r="K29" s="11">
        <v>78.4</v>
      </c>
      <c r="L29" s="11">
        <f t="shared" si="5"/>
        <v>84.56</v>
      </c>
    </row>
    <row r="30" spans="1:12" s="3" customFormat="1" ht="34.5" customHeight="1">
      <c r="A30" s="9">
        <v>28</v>
      </c>
      <c r="B30" s="9" t="s">
        <v>117</v>
      </c>
      <c r="C30" s="10" t="s">
        <v>118</v>
      </c>
      <c r="D30" s="10" t="s">
        <v>109</v>
      </c>
      <c r="E30" s="10" t="s">
        <v>62</v>
      </c>
      <c r="F30" s="10" t="s">
        <v>20</v>
      </c>
      <c r="G30" s="10"/>
      <c r="H30" s="10"/>
      <c r="I30" s="10"/>
      <c r="J30" s="10">
        <f t="shared" si="4"/>
        <v>120</v>
      </c>
      <c r="K30" s="11">
        <v>80</v>
      </c>
      <c r="L30" s="11">
        <f t="shared" si="5"/>
        <v>80</v>
      </c>
    </row>
    <row r="31" spans="1:12" s="3" customFormat="1" ht="34.5" customHeight="1">
      <c r="A31" s="9">
        <v>29</v>
      </c>
      <c r="B31" s="9" t="s">
        <v>119</v>
      </c>
      <c r="C31" s="10" t="s">
        <v>120</v>
      </c>
      <c r="D31" s="10" t="s">
        <v>109</v>
      </c>
      <c r="E31" s="10" t="s">
        <v>67</v>
      </c>
      <c r="F31" s="10" t="s">
        <v>33</v>
      </c>
      <c r="G31" s="10"/>
      <c r="H31" s="10"/>
      <c r="I31" s="10"/>
      <c r="J31" s="10">
        <f t="shared" si="4"/>
        <v>127</v>
      </c>
      <c r="K31" s="11">
        <v>93.2</v>
      </c>
      <c r="L31" s="11">
        <f t="shared" si="5"/>
        <v>88.08000000000001</v>
      </c>
    </row>
    <row r="32" spans="1:12" s="3" customFormat="1" ht="34.5" customHeight="1">
      <c r="A32" s="9">
        <v>30</v>
      </c>
      <c r="B32" s="9" t="s">
        <v>204</v>
      </c>
      <c r="C32" s="10" t="s">
        <v>206</v>
      </c>
      <c r="D32" s="10" t="s">
        <v>109</v>
      </c>
      <c r="E32" s="10" t="s">
        <v>67</v>
      </c>
      <c r="F32" s="10" t="s">
        <v>205</v>
      </c>
      <c r="G32" s="10"/>
      <c r="H32" s="10"/>
      <c r="I32" s="10"/>
      <c r="J32" s="10" t="str">
        <f>F32</f>
        <v>132</v>
      </c>
      <c r="K32" s="11">
        <v>83.2</v>
      </c>
      <c r="L32" s="11">
        <f t="shared" si="5"/>
        <v>86.08</v>
      </c>
    </row>
    <row r="33" spans="1:12" s="3" customFormat="1" ht="34.5" customHeight="1">
      <c r="A33" s="9">
        <v>31</v>
      </c>
      <c r="B33" s="9" t="s">
        <v>121</v>
      </c>
      <c r="C33" s="10" t="s">
        <v>122</v>
      </c>
      <c r="D33" s="10" t="s">
        <v>109</v>
      </c>
      <c r="E33" s="10" t="s">
        <v>75</v>
      </c>
      <c r="F33" s="10" t="s">
        <v>34</v>
      </c>
      <c r="G33" s="13" t="s">
        <v>123</v>
      </c>
      <c r="H33" s="10" t="s">
        <v>76</v>
      </c>
      <c r="I33" s="10" t="s">
        <v>77</v>
      </c>
      <c r="J33" s="10">
        <f t="shared" si="4"/>
        <v>136.5</v>
      </c>
      <c r="K33" s="11">
        <v>84.4</v>
      </c>
      <c r="L33" s="11">
        <f t="shared" si="5"/>
        <v>88.36000000000001</v>
      </c>
    </row>
    <row r="34" spans="1:12" s="3" customFormat="1" ht="34.5" customHeight="1">
      <c r="A34" s="9">
        <v>32</v>
      </c>
      <c r="B34" s="9" t="s">
        <v>124</v>
      </c>
      <c r="C34" s="10" t="s">
        <v>125</v>
      </c>
      <c r="D34" s="10" t="s">
        <v>109</v>
      </c>
      <c r="E34" s="10" t="s">
        <v>75</v>
      </c>
      <c r="F34" s="10" t="s">
        <v>35</v>
      </c>
      <c r="G34" s="10"/>
      <c r="H34" s="10"/>
      <c r="I34" s="10"/>
      <c r="J34" s="10">
        <f t="shared" si="4"/>
        <v>128.5</v>
      </c>
      <c r="K34" s="11">
        <v>90.2</v>
      </c>
      <c r="L34" s="11">
        <f t="shared" si="5"/>
        <v>87.48</v>
      </c>
    </row>
    <row r="35" spans="1:12" s="3" customFormat="1" ht="34.5" customHeight="1">
      <c r="A35" s="9">
        <v>33</v>
      </c>
      <c r="B35" s="9" t="s">
        <v>126</v>
      </c>
      <c r="C35" s="10" t="s">
        <v>69</v>
      </c>
      <c r="D35" s="10" t="s">
        <v>109</v>
      </c>
      <c r="E35" s="10" t="s">
        <v>75</v>
      </c>
      <c r="F35" s="10" t="s">
        <v>36</v>
      </c>
      <c r="G35" s="10"/>
      <c r="H35" s="10"/>
      <c r="I35" s="10"/>
      <c r="J35" s="10">
        <f t="shared" si="4"/>
        <v>125.5</v>
      </c>
      <c r="K35" s="11">
        <v>86.4</v>
      </c>
      <c r="L35" s="11">
        <f t="shared" si="5"/>
        <v>84.76</v>
      </c>
    </row>
    <row r="36" spans="1:12" s="3" customFormat="1" ht="34.5" customHeight="1">
      <c r="A36" s="9">
        <v>34</v>
      </c>
      <c r="B36" s="9" t="s">
        <v>127</v>
      </c>
      <c r="C36" s="10" t="s">
        <v>128</v>
      </c>
      <c r="D36" s="10" t="s">
        <v>109</v>
      </c>
      <c r="E36" s="10" t="s">
        <v>82</v>
      </c>
      <c r="F36" s="10" t="s">
        <v>13</v>
      </c>
      <c r="G36" s="10"/>
      <c r="H36" s="10"/>
      <c r="I36" s="10"/>
      <c r="J36" s="10">
        <f t="shared" si="4"/>
        <v>99</v>
      </c>
      <c r="K36" s="11">
        <v>87.4</v>
      </c>
      <c r="L36" s="11">
        <f t="shared" si="5"/>
        <v>74.56</v>
      </c>
    </row>
    <row r="37" spans="1:12" s="3" customFormat="1" ht="34.5" customHeight="1">
      <c r="A37" s="9">
        <v>35</v>
      </c>
      <c r="B37" s="9" t="s">
        <v>129</v>
      </c>
      <c r="C37" s="10" t="s">
        <v>79</v>
      </c>
      <c r="D37" s="10" t="s">
        <v>109</v>
      </c>
      <c r="E37" s="10" t="s">
        <v>82</v>
      </c>
      <c r="F37" s="10" t="s">
        <v>37</v>
      </c>
      <c r="G37" s="12" t="s">
        <v>123</v>
      </c>
      <c r="H37" s="10" t="s">
        <v>76</v>
      </c>
      <c r="I37" s="10" t="s">
        <v>77</v>
      </c>
      <c r="J37" s="10">
        <f t="shared" si="4"/>
        <v>106</v>
      </c>
      <c r="K37" s="11">
        <v>78.8</v>
      </c>
      <c r="L37" s="11">
        <f t="shared" si="5"/>
        <v>73.92</v>
      </c>
    </row>
    <row r="38" spans="1:12" s="3" customFormat="1" ht="34.5" customHeight="1">
      <c r="A38" s="9">
        <v>36</v>
      </c>
      <c r="B38" s="9" t="s">
        <v>130</v>
      </c>
      <c r="C38" s="10" t="s">
        <v>66</v>
      </c>
      <c r="D38" s="10" t="s">
        <v>109</v>
      </c>
      <c r="E38" s="10" t="s">
        <v>101</v>
      </c>
      <c r="F38" s="10" t="s">
        <v>38</v>
      </c>
      <c r="G38" s="10"/>
      <c r="H38" s="10"/>
      <c r="I38" s="10"/>
      <c r="J38" s="10">
        <f t="shared" si="4"/>
        <v>82</v>
      </c>
      <c r="K38" s="11">
        <v>79.4</v>
      </c>
      <c r="L38" s="11">
        <f t="shared" si="5"/>
        <v>64.56</v>
      </c>
    </row>
    <row r="39" spans="1:12" s="3" customFormat="1" ht="34.5" customHeight="1">
      <c r="A39" s="9">
        <v>37</v>
      </c>
      <c r="B39" s="9" t="s">
        <v>131</v>
      </c>
      <c r="C39" s="10" t="s">
        <v>116</v>
      </c>
      <c r="D39" s="10" t="s">
        <v>109</v>
      </c>
      <c r="E39" s="10" t="s">
        <v>103</v>
      </c>
      <c r="F39" s="10" t="s">
        <v>13</v>
      </c>
      <c r="G39" s="10"/>
      <c r="H39" s="10"/>
      <c r="I39" s="10"/>
      <c r="J39" s="10">
        <f t="shared" si="4"/>
        <v>99</v>
      </c>
      <c r="K39" s="11">
        <v>83.4</v>
      </c>
      <c r="L39" s="11">
        <f t="shared" si="5"/>
        <v>72.96000000000001</v>
      </c>
    </row>
    <row r="40" spans="1:12" s="3" customFormat="1" ht="34.5" customHeight="1">
      <c r="A40" s="9">
        <v>38</v>
      </c>
      <c r="B40" s="9" t="s">
        <v>133</v>
      </c>
      <c r="C40" s="10" t="s">
        <v>134</v>
      </c>
      <c r="D40" s="10" t="s">
        <v>132</v>
      </c>
      <c r="E40" s="10" t="s">
        <v>67</v>
      </c>
      <c r="F40" s="10" t="s">
        <v>18</v>
      </c>
      <c r="G40" s="10"/>
      <c r="H40" s="10"/>
      <c r="I40" s="10"/>
      <c r="J40" s="10">
        <f aca="true" t="shared" si="6" ref="J40:J60">F40+I40</f>
        <v>132</v>
      </c>
      <c r="K40" s="11">
        <v>83</v>
      </c>
      <c r="L40" s="11">
        <f aca="true" t="shared" si="7" ref="L40:L60">(J40/1.5)*0.6+K40*0.4</f>
        <v>86</v>
      </c>
    </row>
    <row r="41" spans="1:12" s="3" customFormat="1" ht="34.5" customHeight="1">
      <c r="A41" s="9">
        <v>39</v>
      </c>
      <c r="B41" s="9" t="s">
        <v>207</v>
      </c>
      <c r="C41" s="9" t="s">
        <v>118</v>
      </c>
      <c r="D41" s="9" t="s">
        <v>132</v>
      </c>
      <c r="E41" s="9" t="s">
        <v>67</v>
      </c>
      <c r="F41" s="9" t="s">
        <v>24</v>
      </c>
      <c r="G41" s="9"/>
      <c r="H41" s="9"/>
      <c r="I41" s="9"/>
      <c r="J41" s="9">
        <f>F41+I41</f>
        <v>131</v>
      </c>
      <c r="K41" s="14">
        <v>83.6</v>
      </c>
      <c r="L41" s="9">
        <f t="shared" si="7"/>
        <v>85.84</v>
      </c>
    </row>
    <row r="42" spans="1:12" s="3" customFormat="1" ht="34.5" customHeight="1">
      <c r="A42" s="9">
        <v>40</v>
      </c>
      <c r="B42" s="9" t="s">
        <v>135</v>
      </c>
      <c r="C42" s="10" t="s">
        <v>88</v>
      </c>
      <c r="D42" s="10" t="s">
        <v>136</v>
      </c>
      <c r="E42" s="10" t="s">
        <v>62</v>
      </c>
      <c r="F42" s="10" t="s">
        <v>39</v>
      </c>
      <c r="G42" s="10" t="s">
        <v>3</v>
      </c>
      <c r="H42" s="10" t="s">
        <v>76</v>
      </c>
      <c r="I42" s="10" t="s">
        <v>77</v>
      </c>
      <c r="J42" s="10">
        <f t="shared" si="6"/>
        <v>132</v>
      </c>
      <c r="K42" s="11">
        <v>86.4</v>
      </c>
      <c r="L42" s="11">
        <f t="shared" si="7"/>
        <v>87.36</v>
      </c>
    </row>
    <row r="43" spans="1:12" s="3" customFormat="1" ht="34.5" customHeight="1">
      <c r="A43" s="9">
        <v>41</v>
      </c>
      <c r="B43" s="9" t="s">
        <v>137</v>
      </c>
      <c r="C43" s="10" t="s">
        <v>122</v>
      </c>
      <c r="D43" s="10" t="s">
        <v>136</v>
      </c>
      <c r="E43" s="10" t="s">
        <v>62</v>
      </c>
      <c r="F43" s="10" t="s">
        <v>24</v>
      </c>
      <c r="G43" s="10"/>
      <c r="H43" s="10"/>
      <c r="I43" s="10"/>
      <c r="J43" s="10">
        <f t="shared" si="6"/>
        <v>131</v>
      </c>
      <c r="K43" s="11">
        <v>86.8</v>
      </c>
      <c r="L43" s="11">
        <f t="shared" si="7"/>
        <v>87.12</v>
      </c>
    </row>
    <row r="44" spans="1:12" s="3" customFormat="1" ht="34.5" customHeight="1">
      <c r="A44" s="9">
        <v>42</v>
      </c>
      <c r="B44" s="9" t="s">
        <v>138</v>
      </c>
      <c r="C44" s="10" t="s">
        <v>139</v>
      </c>
      <c r="D44" s="10" t="s">
        <v>136</v>
      </c>
      <c r="E44" s="10" t="s">
        <v>67</v>
      </c>
      <c r="F44" s="10" t="s">
        <v>17</v>
      </c>
      <c r="G44" s="10"/>
      <c r="H44" s="10"/>
      <c r="I44" s="10"/>
      <c r="J44" s="10">
        <f t="shared" si="6"/>
        <v>130</v>
      </c>
      <c r="K44" s="11">
        <v>89.6</v>
      </c>
      <c r="L44" s="11">
        <f t="shared" si="7"/>
        <v>87.84</v>
      </c>
    </row>
    <row r="45" spans="1:12" s="3" customFormat="1" ht="34.5" customHeight="1">
      <c r="A45" s="9">
        <v>43</v>
      </c>
      <c r="B45" s="9" t="s">
        <v>140</v>
      </c>
      <c r="C45" s="10" t="s">
        <v>118</v>
      </c>
      <c r="D45" s="10" t="s">
        <v>136</v>
      </c>
      <c r="E45" s="10" t="s">
        <v>82</v>
      </c>
      <c r="F45" s="10" t="s">
        <v>40</v>
      </c>
      <c r="G45" s="10"/>
      <c r="H45" s="10"/>
      <c r="I45" s="10"/>
      <c r="J45" s="10">
        <f t="shared" si="6"/>
        <v>109</v>
      </c>
      <c r="K45" s="11">
        <v>90.8</v>
      </c>
      <c r="L45" s="11">
        <f t="shared" si="7"/>
        <v>79.92</v>
      </c>
    </row>
    <row r="46" spans="1:12" s="3" customFormat="1" ht="34.5" customHeight="1">
      <c r="A46" s="9">
        <v>44</v>
      </c>
      <c r="B46" s="9" t="s">
        <v>141</v>
      </c>
      <c r="C46" s="10" t="s">
        <v>128</v>
      </c>
      <c r="D46" s="10" t="s">
        <v>136</v>
      </c>
      <c r="E46" s="10" t="s">
        <v>82</v>
      </c>
      <c r="F46" s="10" t="s">
        <v>41</v>
      </c>
      <c r="G46" s="10"/>
      <c r="H46" s="10"/>
      <c r="I46" s="10"/>
      <c r="J46" s="10">
        <f t="shared" si="6"/>
        <v>112</v>
      </c>
      <c r="K46" s="11">
        <v>83.8</v>
      </c>
      <c r="L46" s="11">
        <f t="shared" si="7"/>
        <v>78.32000000000001</v>
      </c>
    </row>
    <row r="47" spans="1:12" s="3" customFormat="1" ht="34.5" customHeight="1">
      <c r="A47" s="9">
        <v>45</v>
      </c>
      <c r="B47" s="9" t="s">
        <v>142</v>
      </c>
      <c r="C47" s="10" t="s">
        <v>143</v>
      </c>
      <c r="D47" s="10" t="s">
        <v>144</v>
      </c>
      <c r="E47" s="10" t="s">
        <v>145</v>
      </c>
      <c r="F47" s="10" t="s">
        <v>39</v>
      </c>
      <c r="G47" s="10"/>
      <c r="H47" s="10"/>
      <c r="I47" s="10"/>
      <c r="J47" s="10">
        <f t="shared" si="6"/>
        <v>122</v>
      </c>
      <c r="K47" s="11">
        <v>83.4</v>
      </c>
      <c r="L47" s="11">
        <f t="shared" si="7"/>
        <v>82.16</v>
      </c>
    </row>
    <row r="48" spans="1:12" s="3" customFormat="1" ht="34.5" customHeight="1">
      <c r="A48" s="9">
        <v>46</v>
      </c>
      <c r="B48" s="9" t="s">
        <v>146</v>
      </c>
      <c r="C48" s="10" t="s">
        <v>147</v>
      </c>
      <c r="D48" s="10" t="s">
        <v>144</v>
      </c>
      <c r="E48" s="10" t="s">
        <v>145</v>
      </c>
      <c r="F48" s="10" t="s">
        <v>42</v>
      </c>
      <c r="G48" s="10" t="s">
        <v>3</v>
      </c>
      <c r="H48" s="10" t="s">
        <v>76</v>
      </c>
      <c r="I48" s="10" t="s">
        <v>77</v>
      </c>
      <c r="J48" s="10">
        <f t="shared" si="6"/>
        <v>117</v>
      </c>
      <c r="K48" s="11">
        <v>88.2</v>
      </c>
      <c r="L48" s="11">
        <f t="shared" si="7"/>
        <v>82.08</v>
      </c>
    </row>
    <row r="49" spans="1:12" s="3" customFormat="1" ht="34.5" customHeight="1">
      <c r="A49" s="9">
        <v>47</v>
      </c>
      <c r="B49" s="9" t="s">
        <v>148</v>
      </c>
      <c r="C49" s="10" t="s">
        <v>69</v>
      </c>
      <c r="D49" s="10" t="s">
        <v>144</v>
      </c>
      <c r="E49" s="10" t="s">
        <v>145</v>
      </c>
      <c r="F49" s="10" t="s">
        <v>43</v>
      </c>
      <c r="G49" s="10" t="s">
        <v>3</v>
      </c>
      <c r="H49" s="10" t="s">
        <v>76</v>
      </c>
      <c r="I49" s="10" t="s">
        <v>77</v>
      </c>
      <c r="J49" s="10">
        <f t="shared" si="6"/>
        <v>127</v>
      </c>
      <c r="K49" s="11">
        <v>75.6</v>
      </c>
      <c r="L49" s="11">
        <f t="shared" si="7"/>
        <v>81.04</v>
      </c>
    </row>
    <row r="50" spans="1:12" s="3" customFormat="1" ht="34.5" customHeight="1">
      <c r="A50" s="9">
        <v>48</v>
      </c>
      <c r="B50" s="9" t="s">
        <v>149</v>
      </c>
      <c r="C50" s="10" t="s">
        <v>66</v>
      </c>
      <c r="D50" s="10" t="s">
        <v>144</v>
      </c>
      <c r="E50" s="10" t="s">
        <v>145</v>
      </c>
      <c r="F50" s="10" t="s">
        <v>42</v>
      </c>
      <c r="G50" s="12" t="s">
        <v>123</v>
      </c>
      <c r="H50" s="10" t="s">
        <v>150</v>
      </c>
      <c r="I50" s="10" t="s">
        <v>151</v>
      </c>
      <c r="J50" s="10">
        <f t="shared" si="6"/>
        <v>119</v>
      </c>
      <c r="K50" s="11">
        <v>82</v>
      </c>
      <c r="L50" s="11">
        <f t="shared" si="7"/>
        <v>80.4</v>
      </c>
    </row>
    <row r="51" spans="1:12" s="3" customFormat="1" ht="34.5" customHeight="1">
      <c r="A51" s="9">
        <v>49</v>
      </c>
      <c r="B51" s="9" t="s">
        <v>152</v>
      </c>
      <c r="C51" s="10" t="s">
        <v>153</v>
      </c>
      <c r="D51" s="10" t="s">
        <v>144</v>
      </c>
      <c r="E51" s="10" t="s">
        <v>145</v>
      </c>
      <c r="F51" s="10" t="s">
        <v>17</v>
      </c>
      <c r="G51" s="10"/>
      <c r="H51" s="10"/>
      <c r="I51" s="10"/>
      <c r="J51" s="10">
        <f t="shared" si="6"/>
        <v>130</v>
      </c>
      <c r="K51" s="11">
        <v>70.4</v>
      </c>
      <c r="L51" s="11">
        <f t="shared" si="7"/>
        <v>80.16</v>
      </c>
    </row>
    <row r="52" spans="1:12" s="3" customFormat="1" ht="34.5" customHeight="1">
      <c r="A52" s="9">
        <v>50</v>
      </c>
      <c r="B52" s="9" t="s">
        <v>154</v>
      </c>
      <c r="C52" s="10" t="s">
        <v>134</v>
      </c>
      <c r="D52" s="10" t="s">
        <v>144</v>
      </c>
      <c r="E52" s="10" t="s">
        <v>145</v>
      </c>
      <c r="F52" s="10" t="s">
        <v>25</v>
      </c>
      <c r="G52" s="10"/>
      <c r="H52" s="10"/>
      <c r="I52" s="10"/>
      <c r="J52" s="10">
        <f t="shared" si="6"/>
        <v>123</v>
      </c>
      <c r="K52" s="11">
        <v>76.6</v>
      </c>
      <c r="L52" s="11">
        <f t="shared" si="7"/>
        <v>79.84</v>
      </c>
    </row>
    <row r="53" spans="1:12" s="3" customFormat="1" ht="34.5" customHeight="1">
      <c r="A53" s="9">
        <v>51</v>
      </c>
      <c r="B53" s="9" t="s">
        <v>155</v>
      </c>
      <c r="C53" s="10" t="s">
        <v>156</v>
      </c>
      <c r="D53" s="10" t="s">
        <v>144</v>
      </c>
      <c r="E53" s="10" t="s">
        <v>145</v>
      </c>
      <c r="F53" s="10" t="s">
        <v>44</v>
      </c>
      <c r="G53" s="10"/>
      <c r="H53" s="10"/>
      <c r="I53" s="10"/>
      <c r="J53" s="10">
        <f t="shared" si="6"/>
        <v>118</v>
      </c>
      <c r="K53" s="11">
        <v>81.2</v>
      </c>
      <c r="L53" s="11">
        <f t="shared" si="7"/>
        <v>79.68</v>
      </c>
    </row>
    <row r="54" spans="1:12" s="3" customFormat="1" ht="34.5" customHeight="1">
      <c r="A54" s="9">
        <v>52</v>
      </c>
      <c r="B54" s="9" t="s">
        <v>157</v>
      </c>
      <c r="C54" s="10" t="s">
        <v>158</v>
      </c>
      <c r="D54" s="10" t="s">
        <v>144</v>
      </c>
      <c r="E54" s="10" t="s">
        <v>145</v>
      </c>
      <c r="F54" s="10" t="s">
        <v>45</v>
      </c>
      <c r="G54" s="10"/>
      <c r="H54" s="10"/>
      <c r="I54" s="10"/>
      <c r="J54" s="10">
        <f t="shared" si="6"/>
        <v>121</v>
      </c>
      <c r="K54" s="11">
        <v>74.2</v>
      </c>
      <c r="L54" s="11">
        <f t="shared" si="7"/>
        <v>78.08</v>
      </c>
    </row>
    <row r="55" spans="1:12" s="3" customFormat="1" ht="34.5" customHeight="1">
      <c r="A55" s="9">
        <v>53</v>
      </c>
      <c r="B55" s="9" t="s">
        <v>159</v>
      </c>
      <c r="C55" s="10" t="s">
        <v>160</v>
      </c>
      <c r="D55" s="10" t="s">
        <v>144</v>
      </c>
      <c r="E55" s="10" t="s">
        <v>145</v>
      </c>
      <c r="F55" s="10" t="s">
        <v>46</v>
      </c>
      <c r="G55" s="10"/>
      <c r="H55" s="10"/>
      <c r="I55" s="10"/>
      <c r="J55" s="10">
        <f t="shared" si="6"/>
        <v>124</v>
      </c>
      <c r="K55" s="11">
        <v>71</v>
      </c>
      <c r="L55" s="11">
        <f t="shared" si="7"/>
        <v>78</v>
      </c>
    </row>
    <row r="56" spans="1:12" s="3" customFormat="1" ht="34.5" customHeight="1">
      <c r="A56" s="9">
        <v>54</v>
      </c>
      <c r="B56" s="9" t="s">
        <v>161</v>
      </c>
      <c r="C56" s="10" t="s">
        <v>162</v>
      </c>
      <c r="D56" s="10" t="s">
        <v>144</v>
      </c>
      <c r="E56" s="10" t="s">
        <v>145</v>
      </c>
      <c r="F56" s="10" t="s">
        <v>47</v>
      </c>
      <c r="G56" s="10"/>
      <c r="H56" s="10"/>
      <c r="I56" s="10"/>
      <c r="J56" s="10">
        <f t="shared" si="6"/>
        <v>115</v>
      </c>
      <c r="K56" s="11">
        <v>79.4</v>
      </c>
      <c r="L56" s="11">
        <f t="shared" si="7"/>
        <v>77.76</v>
      </c>
    </row>
    <row r="57" spans="1:12" s="3" customFormat="1" ht="34.5" customHeight="1">
      <c r="A57" s="9">
        <v>55</v>
      </c>
      <c r="B57" s="9" t="s">
        <v>163</v>
      </c>
      <c r="C57" s="10" t="s">
        <v>164</v>
      </c>
      <c r="D57" s="10" t="s">
        <v>144</v>
      </c>
      <c r="E57" s="10" t="s">
        <v>145</v>
      </c>
      <c r="F57" s="10" t="s">
        <v>47</v>
      </c>
      <c r="G57" s="10" t="s">
        <v>165</v>
      </c>
      <c r="H57" s="10" t="s">
        <v>76</v>
      </c>
      <c r="I57" s="10" t="s">
        <v>77</v>
      </c>
      <c r="J57" s="10">
        <f t="shared" si="6"/>
        <v>125</v>
      </c>
      <c r="K57" s="11">
        <v>69.4</v>
      </c>
      <c r="L57" s="11">
        <f t="shared" si="7"/>
        <v>77.75999999999999</v>
      </c>
    </row>
    <row r="58" spans="1:12" s="3" customFormat="1" ht="34.5" customHeight="1">
      <c r="A58" s="9">
        <v>56</v>
      </c>
      <c r="B58" s="9" t="s">
        <v>166</v>
      </c>
      <c r="C58" s="10" t="s">
        <v>167</v>
      </c>
      <c r="D58" s="10" t="s">
        <v>144</v>
      </c>
      <c r="E58" s="10" t="s">
        <v>145</v>
      </c>
      <c r="F58" s="10" t="s">
        <v>48</v>
      </c>
      <c r="G58" s="10"/>
      <c r="H58" s="10"/>
      <c r="I58" s="10"/>
      <c r="J58" s="10">
        <f t="shared" si="6"/>
        <v>114</v>
      </c>
      <c r="K58" s="11">
        <v>79.8</v>
      </c>
      <c r="L58" s="11">
        <f t="shared" si="7"/>
        <v>77.52000000000001</v>
      </c>
    </row>
    <row r="59" spans="1:12" s="3" customFormat="1" ht="34.5" customHeight="1">
      <c r="A59" s="9">
        <v>57</v>
      </c>
      <c r="B59" s="9" t="s">
        <v>168</v>
      </c>
      <c r="C59" s="10" t="s">
        <v>169</v>
      </c>
      <c r="D59" s="10" t="s">
        <v>144</v>
      </c>
      <c r="E59" s="10" t="s">
        <v>145</v>
      </c>
      <c r="F59" s="10" t="s">
        <v>45</v>
      </c>
      <c r="G59" s="10"/>
      <c r="H59" s="10"/>
      <c r="I59" s="10"/>
      <c r="J59" s="10">
        <f t="shared" si="6"/>
        <v>121</v>
      </c>
      <c r="K59" s="11">
        <v>72.4</v>
      </c>
      <c r="L59" s="11">
        <f t="shared" si="7"/>
        <v>77.36</v>
      </c>
    </row>
    <row r="60" spans="1:12" s="3" customFormat="1" ht="34.5" customHeight="1">
      <c r="A60" s="9">
        <v>58</v>
      </c>
      <c r="B60" s="9" t="s">
        <v>170</v>
      </c>
      <c r="C60" s="10" t="s">
        <v>171</v>
      </c>
      <c r="D60" s="10" t="s">
        <v>144</v>
      </c>
      <c r="E60" s="10" t="s">
        <v>145</v>
      </c>
      <c r="F60" s="10" t="s">
        <v>41</v>
      </c>
      <c r="G60" s="10"/>
      <c r="H60" s="10"/>
      <c r="I60" s="10"/>
      <c r="J60" s="10">
        <f t="shared" si="6"/>
        <v>112</v>
      </c>
      <c r="K60" s="11">
        <v>81.2</v>
      </c>
      <c r="L60" s="11">
        <f t="shared" si="7"/>
        <v>77.28</v>
      </c>
    </row>
    <row r="61" spans="1:12" s="3" customFormat="1" ht="34.5" customHeight="1">
      <c r="A61" s="9">
        <v>59</v>
      </c>
      <c r="B61" s="9" t="s">
        <v>172</v>
      </c>
      <c r="C61" s="10" t="s">
        <v>64</v>
      </c>
      <c r="D61" s="10" t="s">
        <v>144</v>
      </c>
      <c r="E61" s="10" t="s">
        <v>67</v>
      </c>
      <c r="F61" s="10" t="s">
        <v>18</v>
      </c>
      <c r="G61" s="10" t="s">
        <v>3</v>
      </c>
      <c r="H61" s="10" t="s">
        <v>76</v>
      </c>
      <c r="I61" s="10" t="s">
        <v>77</v>
      </c>
      <c r="J61" s="10">
        <f>F61+I61</f>
        <v>142</v>
      </c>
      <c r="K61" s="11">
        <v>92.2</v>
      </c>
      <c r="L61" s="11">
        <f>(J61/1.5)*0.6+K61*0.4</f>
        <v>93.68</v>
      </c>
    </row>
    <row r="62" spans="1:12" s="3" customFormat="1" ht="34.5" customHeight="1">
      <c r="A62" s="9">
        <v>60</v>
      </c>
      <c r="B62" s="9" t="s">
        <v>173</v>
      </c>
      <c r="C62" s="10" t="s">
        <v>174</v>
      </c>
      <c r="D62" s="10" t="s">
        <v>144</v>
      </c>
      <c r="E62" s="10" t="s">
        <v>103</v>
      </c>
      <c r="F62" s="10" t="s">
        <v>28</v>
      </c>
      <c r="G62" s="10"/>
      <c r="H62" s="10"/>
      <c r="I62" s="10"/>
      <c r="J62" s="10">
        <f>F62+I62</f>
        <v>110</v>
      </c>
      <c r="K62" s="11">
        <v>88.2</v>
      </c>
      <c r="L62" s="11">
        <f>(J62/1.5)*0.6+K62*0.4</f>
        <v>79.28</v>
      </c>
    </row>
    <row r="63" spans="1:12" s="3" customFormat="1" ht="34.5" customHeight="1">
      <c r="A63" s="9">
        <v>61</v>
      </c>
      <c r="B63" s="9" t="s">
        <v>175</v>
      </c>
      <c r="C63" s="10" t="s">
        <v>176</v>
      </c>
      <c r="D63" s="10" t="s">
        <v>144</v>
      </c>
      <c r="E63" s="10" t="s">
        <v>101</v>
      </c>
      <c r="F63" s="10" t="s">
        <v>17</v>
      </c>
      <c r="G63" s="10"/>
      <c r="H63" s="10"/>
      <c r="I63" s="10"/>
      <c r="J63" s="10">
        <f>F63+I63</f>
        <v>130</v>
      </c>
      <c r="K63" s="11">
        <v>75.4</v>
      </c>
      <c r="L63" s="11">
        <f>(J63/1.5)*0.6+K63*0.4</f>
        <v>82.16</v>
      </c>
    </row>
    <row r="64" spans="1:12" s="3" customFormat="1" ht="34.5" customHeight="1">
      <c r="A64" s="9">
        <v>62</v>
      </c>
      <c r="B64" s="9" t="s">
        <v>177</v>
      </c>
      <c r="C64" s="10" t="s">
        <v>178</v>
      </c>
      <c r="D64" s="10" t="s">
        <v>144</v>
      </c>
      <c r="E64" s="10" t="s">
        <v>179</v>
      </c>
      <c r="F64" s="10" t="s">
        <v>48</v>
      </c>
      <c r="G64" s="10"/>
      <c r="H64" s="10"/>
      <c r="I64" s="10"/>
      <c r="J64" s="10">
        <f>F64+I64</f>
        <v>114</v>
      </c>
      <c r="K64" s="11">
        <v>87</v>
      </c>
      <c r="L64" s="11">
        <f>(J64/1.5)*0.6+K64*0.4</f>
        <v>80.4</v>
      </c>
    </row>
    <row r="65" spans="1:12" s="3" customFormat="1" ht="34.5" customHeight="1">
      <c r="A65" s="9">
        <v>63</v>
      </c>
      <c r="B65" s="9" t="s">
        <v>180</v>
      </c>
      <c r="C65" s="10" t="s">
        <v>181</v>
      </c>
      <c r="D65" s="10" t="s">
        <v>182</v>
      </c>
      <c r="E65" s="10" t="s">
        <v>145</v>
      </c>
      <c r="F65" s="10" t="s">
        <v>46</v>
      </c>
      <c r="G65" s="10"/>
      <c r="H65" s="10"/>
      <c r="I65" s="10"/>
      <c r="J65" s="10">
        <f aca="true" t="shared" si="8" ref="J65:J76">F65+I65</f>
        <v>124</v>
      </c>
      <c r="K65" s="11">
        <v>89.8</v>
      </c>
      <c r="L65" s="11">
        <f aca="true" t="shared" si="9" ref="L65:L76">(J65/1.5)*0.6+K65*0.4</f>
        <v>85.52000000000001</v>
      </c>
    </row>
    <row r="66" spans="1:12" s="3" customFormat="1" ht="34.5" customHeight="1">
      <c r="A66" s="9">
        <v>64</v>
      </c>
      <c r="B66" s="9" t="s">
        <v>183</v>
      </c>
      <c r="C66" s="10" t="s">
        <v>184</v>
      </c>
      <c r="D66" s="10" t="s">
        <v>182</v>
      </c>
      <c r="E66" s="10" t="s">
        <v>145</v>
      </c>
      <c r="F66" s="10" t="s">
        <v>27</v>
      </c>
      <c r="G66" s="10"/>
      <c r="H66" s="10"/>
      <c r="I66" s="10"/>
      <c r="J66" s="10">
        <f t="shared" si="8"/>
        <v>119</v>
      </c>
      <c r="K66" s="11">
        <v>90.4</v>
      </c>
      <c r="L66" s="11">
        <f t="shared" si="9"/>
        <v>83.75999999999999</v>
      </c>
    </row>
    <row r="67" spans="1:12" s="3" customFormat="1" ht="34.5" customHeight="1">
      <c r="A67" s="9">
        <v>65</v>
      </c>
      <c r="B67" s="9" t="s">
        <v>185</v>
      </c>
      <c r="C67" s="10" t="s">
        <v>84</v>
      </c>
      <c r="D67" s="10" t="s">
        <v>182</v>
      </c>
      <c r="E67" s="10" t="s">
        <v>145</v>
      </c>
      <c r="F67" s="10" t="s">
        <v>44</v>
      </c>
      <c r="G67" s="10"/>
      <c r="H67" s="10"/>
      <c r="I67" s="10"/>
      <c r="J67" s="10">
        <f t="shared" si="8"/>
        <v>118</v>
      </c>
      <c r="K67" s="11">
        <v>89.2</v>
      </c>
      <c r="L67" s="11">
        <f t="shared" si="9"/>
        <v>82.88</v>
      </c>
    </row>
    <row r="68" spans="1:12" s="3" customFormat="1" ht="34.5" customHeight="1">
      <c r="A68" s="9">
        <v>66</v>
      </c>
      <c r="B68" s="9" t="s">
        <v>186</v>
      </c>
      <c r="C68" s="10" t="s">
        <v>187</v>
      </c>
      <c r="D68" s="10" t="s">
        <v>182</v>
      </c>
      <c r="E68" s="10" t="s">
        <v>145</v>
      </c>
      <c r="F68" s="10" t="s">
        <v>44</v>
      </c>
      <c r="G68" s="10"/>
      <c r="H68" s="10"/>
      <c r="I68" s="10"/>
      <c r="J68" s="10">
        <f t="shared" si="8"/>
        <v>118</v>
      </c>
      <c r="K68" s="11">
        <v>87.4</v>
      </c>
      <c r="L68" s="11">
        <f t="shared" si="9"/>
        <v>82.16</v>
      </c>
    </row>
    <row r="69" spans="1:12" s="3" customFormat="1" ht="34.5" customHeight="1">
      <c r="A69" s="9">
        <v>67</v>
      </c>
      <c r="B69" s="9" t="s">
        <v>188</v>
      </c>
      <c r="C69" s="10" t="s">
        <v>139</v>
      </c>
      <c r="D69" s="10" t="s">
        <v>182</v>
      </c>
      <c r="E69" s="10" t="s">
        <v>145</v>
      </c>
      <c r="F69" s="10" t="s">
        <v>41</v>
      </c>
      <c r="G69" s="10"/>
      <c r="H69" s="10"/>
      <c r="I69" s="10"/>
      <c r="J69" s="10">
        <f t="shared" si="8"/>
        <v>112</v>
      </c>
      <c r="K69" s="11">
        <v>92.2</v>
      </c>
      <c r="L69" s="11">
        <f t="shared" si="9"/>
        <v>81.68</v>
      </c>
    </row>
    <row r="70" spans="1:12" s="3" customFormat="1" ht="34.5" customHeight="1">
      <c r="A70" s="9">
        <v>68</v>
      </c>
      <c r="B70" s="9" t="s">
        <v>189</v>
      </c>
      <c r="C70" s="10" t="s">
        <v>174</v>
      </c>
      <c r="D70" s="10" t="s">
        <v>182</v>
      </c>
      <c r="E70" s="10" t="s">
        <v>145</v>
      </c>
      <c r="F70" s="10" t="s">
        <v>47</v>
      </c>
      <c r="G70" s="10"/>
      <c r="H70" s="10"/>
      <c r="I70" s="10"/>
      <c r="J70" s="10">
        <f t="shared" si="8"/>
        <v>115</v>
      </c>
      <c r="K70" s="11">
        <v>87.8</v>
      </c>
      <c r="L70" s="11">
        <f t="shared" si="9"/>
        <v>81.12</v>
      </c>
    </row>
    <row r="71" spans="1:12" s="3" customFormat="1" ht="34.5" customHeight="1">
      <c r="A71" s="9">
        <v>69</v>
      </c>
      <c r="B71" s="9" t="s">
        <v>190</v>
      </c>
      <c r="C71" s="10" t="s">
        <v>191</v>
      </c>
      <c r="D71" s="10" t="s">
        <v>182</v>
      </c>
      <c r="E71" s="10" t="s">
        <v>67</v>
      </c>
      <c r="F71" s="10" t="s">
        <v>24</v>
      </c>
      <c r="G71" s="10" t="s">
        <v>192</v>
      </c>
      <c r="H71" s="10" t="s">
        <v>150</v>
      </c>
      <c r="I71" s="10" t="s">
        <v>151</v>
      </c>
      <c r="J71" s="10">
        <f t="shared" si="8"/>
        <v>143</v>
      </c>
      <c r="K71" s="11">
        <v>91.6</v>
      </c>
      <c r="L71" s="11">
        <f t="shared" si="9"/>
        <v>93.84</v>
      </c>
    </row>
    <row r="72" spans="1:12" s="3" customFormat="1" ht="34.5" customHeight="1">
      <c r="A72" s="9">
        <v>70</v>
      </c>
      <c r="B72" s="9" t="s">
        <v>193</v>
      </c>
      <c r="C72" s="10" t="s">
        <v>194</v>
      </c>
      <c r="D72" s="10" t="s">
        <v>182</v>
      </c>
      <c r="E72" s="10" t="s">
        <v>103</v>
      </c>
      <c r="F72" s="10" t="s">
        <v>45</v>
      </c>
      <c r="G72" s="10"/>
      <c r="H72" s="10"/>
      <c r="I72" s="10"/>
      <c r="J72" s="10">
        <f t="shared" si="8"/>
        <v>121</v>
      </c>
      <c r="K72" s="11">
        <v>80.4</v>
      </c>
      <c r="L72" s="11">
        <f t="shared" si="9"/>
        <v>80.56</v>
      </c>
    </row>
    <row r="73" spans="1:12" s="3" customFormat="1" ht="34.5" customHeight="1">
      <c r="A73" s="9">
        <v>71</v>
      </c>
      <c r="B73" s="9" t="s">
        <v>195</v>
      </c>
      <c r="C73" s="10" t="s">
        <v>196</v>
      </c>
      <c r="D73" s="10" t="s">
        <v>182</v>
      </c>
      <c r="E73" s="10" t="s">
        <v>101</v>
      </c>
      <c r="F73" s="10" t="s">
        <v>49</v>
      </c>
      <c r="G73" s="10"/>
      <c r="H73" s="10"/>
      <c r="I73" s="10"/>
      <c r="J73" s="10">
        <f t="shared" si="8"/>
        <v>88</v>
      </c>
      <c r="K73" s="11">
        <v>85.6</v>
      </c>
      <c r="L73" s="11">
        <f t="shared" si="9"/>
        <v>69.44</v>
      </c>
    </row>
    <row r="74" spans="1:12" s="3" customFormat="1" ht="34.5" customHeight="1">
      <c r="A74" s="9">
        <v>72</v>
      </c>
      <c r="B74" s="9" t="s">
        <v>197</v>
      </c>
      <c r="C74" s="10" t="s">
        <v>198</v>
      </c>
      <c r="D74" s="10" t="s">
        <v>182</v>
      </c>
      <c r="E74" s="10" t="s">
        <v>179</v>
      </c>
      <c r="F74" s="10" t="s">
        <v>45</v>
      </c>
      <c r="G74" s="10"/>
      <c r="H74" s="10"/>
      <c r="I74" s="10"/>
      <c r="J74" s="10">
        <f t="shared" si="8"/>
        <v>121</v>
      </c>
      <c r="K74" s="11">
        <v>84.6</v>
      </c>
      <c r="L74" s="11">
        <f t="shared" si="9"/>
        <v>82.24</v>
      </c>
    </row>
    <row r="75" spans="1:12" s="3" customFormat="1" ht="34.5" customHeight="1">
      <c r="A75" s="9">
        <v>73</v>
      </c>
      <c r="B75" s="9" t="s">
        <v>199</v>
      </c>
      <c r="C75" s="10" t="s">
        <v>176</v>
      </c>
      <c r="D75" s="10" t="s">
        <v>200</v>
      </c>
      <c r="E75" s="10" t="s">
        <v>145</v>
      </c>
      <c r="F75" s="10" t="s">
        <v>21</v>
      </c>
      <c r="G75" s="10"/>
      <c r="H75" s="10"/>
      <c r="I75" s="10"/>
      <c r="J75" s="10">
        <f t="shared" si="8"/>
        <v>105</v>
      </c>
      <c r="K75" s="11">
        <v>84</v>
      </c>
      <c r="L75" s="11">
        <f t="shared" si="9"/>
        <v>75.6</v>
      </c>
    </row>
    <row r="76" spans="1:12" s="3" customFormat="1" ht="34.5" customHeight="1">
      <c r="A76" s="9">
        <v>74</v>
      </c>
      <c r="B76" s="9" t="s">
        <v>201</v>
      </c>
      <c r="C76" s="10" t="s">
        <v>202</v>
      </c>
      <c r="D76" s="10" t="s">
        <v>203</v>
      </c>
      <c r="E76" s="10" t="s">
        <v>145</v>
      </c>
      <c r="F76" s="10" t="s">
        <v>50</v>
      </c>
      <c r="G76" s="10"/>
      <c r="H76" s="10"/>
      <c r="I76" s="10"/>
      <c r="J76" s="10">
        <f t="shared" si="8"/>
        <v>79</v>
      </c>
      <c r="K76" s="11">
        <v>83.4</v>
      </c>
      <c r="L76" s="11">
        <f t="shared" si="9"/>
        <v>64.96000000000001</v>
      </c>
    </row>
  </sheetData>
  <mergeCells count="1">
    <mergeCell ref="A1:L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28" sqref="A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2016-10-31T15:03:42Z</cp:lastPrinted>
  <dcterms:created xsi:type="dcterms:W3CDTF">1996-12-17T01:32:42Z</dcterms:created>
  <dcterms:modified xsi:type="dcterms:W3CDTF">2016-10-31T15:15:07Z</dcterms:modified>
  <cp:category/>
  <cp:version/>
  <cp:contentType/>
  <cp:contentStatus/>
</cp:coreProperties>
</file>