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体检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<sst xmlns="http://schemas.openxmlformats.org/spreadsheetml/2006/main" count="68" uniqueCount="35">
  <si>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岗位代码</t>
  </si>
  <si>
    <t>岗位名称</t>
  </si>
  <si>
    <t>招聘单位</t>
  </si>
  <si>
    <t>准考证号</t>
  </si>
  <si>
    <t>高中数学</t>
  </si>
  <si>
    <t>祁门县教育局</t>
  </si>
  <si>
    <t>初中数学</t>
  </si>
  <si>
    <t>高中物理</t>
  </si>
  <si>
    <t>初中物理</t>
  </si>
  <si>
    <t>初中地理</t>
  </si>
  <si>
    <t>初中道德与法治</t>
  </si>
  <si>
    <t>高中化学</t>
  </si>
  <si>
    <t>高中语文</t>
  </si>
  <si>
    <t>初中语文</t>
  </si>
  <si>
    <t>高中英语</t>
  </si>
  <si>
    <t>序号</t>
  </si>
  <si>
    <t>体检抽签号</t>
  </si>
  <si>
    <t>体检结果</t>
  </si>
  <si>
    <t>07</t>
  </si>
  <si>
    <t>02</t>
  </si>
  <si>
    <t>08</t>
  </si>
  <si>
    <t>04</t>
  </si>
  <si>
    <t>09</t>
  </si>
  <si>
    <t>05</t>
  </si>
  <si>
    <t>14</t>
  </si>
  <si>
    <t>13</t>
  </si>
  <si>
    <t>12</t>
  </si>
  <si>
    <t>15</t>
  </si>
  <si>
    <t>11</t>
  </si>
  <si>
    <t>01</t>
  </si>
  <si>
    <t>10</t>
  </si>
  <si>
    <t>03</t>
  </si>
  <si>
    <t>06</t>
  </si>
  <si>
    <t>合格</t>
  </si>
  <si>
    <t>2024度祁门县中小学新任教师公开招聘体检结果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</si>
</sst>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0" fillId="7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6.125" style="2" customWidth="1"/>
    <col min="2" max="2" width="11.125" style="1" customWidth="1"/>
    <col min="3" max="3" width="13.75390625" style="1" customWidth="1"/>
    <col min="4" max="4" width="14.875" style="1" customWidth="1"/>
    <col min="5" max="5" width="16.875" style="1" customWidth="1"/>
    <col min="6" max="6" width="13.75390625" style="3" customWidth="1"/>
    <col min="7" max="7" width="13.125" style="2" customWidth="1"/>
    <col min="8" max="16384" width="9.00390625" style="1" customWidth="1"/>
  </cols>
  <sheetData>
    <row r="1" spans="1:7" ht="39" customHeight="1">
      <c r="A1" s="9" t="s">
        <v>34</v>
      </c>
      <c r="B1" s="9"/>
      <c r="C1" s="9"/>
      <c r="D1" s="9"/>
      <c r="E1" s="9"/>
      <c r="F1" s="9"/>
      <c r="G1" s="9"/>
    </row>
    <row r="2" spans="1:7" ht="35.25" customHeight="1">
      <c r="A2" s="6" t="s">
        <v>15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16</v>
      </c>
      <c r="G2" s="8" t="s">
        <v>17</v>
      </c>
    </row>
    <row r="3" spans="1:7" ht="31.5" customHeight="1">
      <c r="A3" s="4">
        <v>1</v>
      </c>
      <c r="B3" s="4" t="str">
        <f>"34102401"</f>
        <v>34102401</v>
      </c>
      <c r="C3" s="4" t="s">
        <v>12</v>
      </c>
      <c r="D3" s="4" t="s">
        <v>5</v>
      </c>
      <c r="E3" s="4" t="str">
        <f>"243410021724"</f>
        <v>243410021724</v>
      </c>
      <c r="F3" s="5" t="s">
        <v>18</v>
      </c>
      <c r="G3" s="4" t="s">
        <v>33</v>
      </c>
    </row>
    <row r="4" spans="1:7" ht="31.5" customHeight="1">
      <c r="A4" s="4">
        <v>2</v>
      </c>
      <c r="B4" s="4" t="str">
        <f>"34102401"</f>
        <v>34102401</v>
      </c>
      <c r="C4" s="4" t="s">
        <v>12</v>
      </c>
      <c r="D4" s="4" t="s">
        <v>5</v>
      </c>
      <c r="E4" s="4" t="str">
        <f>"243410021725"</f>
        <v>243410021725</v>
      </c>
      <c r="F4" s="5" t="s">
        <v>19</v>
      </c>
      <c r="G4" s="4" t="s">
        <v>33</v>
      </c>
    </row>
    <row r="5" spans="1:7" ht="31.5" customHeight="1">
      <c r="A5" s="4">
        <v>3</v>
      </c>
      <c r="B5" s="4" t="str">
        <f>"34102401"</f>
        <v>34102401</v>
      </c>
      <c r="C5" s="4" t="s">
        <v>12</v>
      </c>
      <c r="D5" s="4" t="s">
        <v>5</v>
      </c>
      <c r="E5" s="4" t="str">
        <f>"243410021723"</f>
        <v>243410021723</v>
      </c>
      <c r="F5" s="5" t="s">
        <v>20</v>
      </c>
      <c r="G5" s="4" t="s">
        <v>33</v>
      </c>
    </row>
    <row r="6" spans="1:7" ht="31.5" customHeight="1">
      <c r="A6" s="4">
        <v>4</v>
      </c>
      <c r="B6" s="4" t="str">
        <f>"34102403"</f>
        <v>34102403</v>
      </c>
      <c r="C6" s="4" t="s">
        <v>14</v>
      </c>
      <c r="D6" s="4" t="s">
        <v>5</v>
      </c>
      <c r="E6" s="4" t="str">
        <f>"243410022430"</f>
        <v>243410022430</v>
      </c>
      <c r="F6" s="5" t="s">
        <v>21</v>
      </c>
      <c r="G6" s="4" t="s">
        <v>33</v>
      </c>
    </row>
    <row r="7" spans="1:7" ht="31.5" customHeight="1">
      <c r="A7" s="4">
        <v>5</v>
      </c>
      <c r="B7" s="4" t="str">
        <f>"34102403"</f>
        <v>34102403</v>
      </c>
      <c r="C7" s="4" t="s">
        <v>14</v>
      </c>
      <c r="D7" s="4" t="s">
        <v>5</v>
      </c>
      <c r="E7" s="4" t="str">
        <f>"243410022423"</f>
        <v>243410022423</v>
      </c>
      <c r="F7" s="5" t="s">
        <v>22</v>
      </c>
      <c r="G7" s="4" t="s">
        <v>33</v>
      </c>
    </row>
    <row r="8" spans="1:7" ht="31.5" customHeight="1">
      <c r="A8" s="4">
        <v>6</v>
      </c>
      <c r="B8" s="4" t="str">
        <f>"34102406"</f>
        <v>34102406</v>
      </c>
      <c r="C8" s="4" t="s">
        <v>13</v>
      </c>
      <c r="D8" s="4" t="s">
        <v>5</v>
      </c>
      <c r="E8" s="4" t="str">
        <f>"243410021809"</f>
        <v>243410021809</v>
      </c>
      <c r="F8" s="5" t="s">
        <v>23</v>
      </c>
      <c r="G8" s="4" t="s">
        <v>33</v>
      </c>
    </row>
    <row r="9" spans="1:7" ht="31.5" customHeight="1">
      <c r="A9" s="4">
        <v>7</v>
      </c>
      <c r="B9" s="4" t="str">
        <f>"34102406"</f>
        <v>34102406</v>
      </c>
      <c r="C9" s="4" t="s">
        <v>13</v>
      </c>
      <c r="D9" s="4" t="s">
        <v>5</v>
      </c>
      <c r="E9" s="4" t="str">
        <f>"243410022510"</f>
        <v>243410022510</v>
      </c>
      <c r="F9" s="5" t="s">
        <v>24</v>
      </c>
      <c r="G9" s="4" t="s">
        <v>33</v>
      </c>
    </row>
    <row r="10" spans="1:7" ht="31.5" customHeight="1">
      <c r="A10" s="4">
        <v>8</v>
      </c>
      <c r="B10" s="4" t="str">
        <f>"34102409"</f>
        <v>34102409</v>
      </c>
      <c r="C10" s="4" t="s">
        <v>10</v>
      </c>
      <c r="D10" s="4" t="s">
        <v>5</v>
      </c>
      <c r="E10" s="4" t="str">
        <f>"243410020921"</f>
        <v>243410020921</v>
      </c>
      <c r="F10" s="5" t="s">
        <v>25</v>
      </c>
      <c r="G10" s="4" t="s">
        <v>33</v>
      </c>
    </row>
    <row r="11" spans="1:7" ht="31.5" customHeight="1">
      <c r="A11" s="4">
        <v>9</v>
      </c>
      <c r="B11" s="4" t="str">
        <f>"34102410"</f>
        <v>34102410</v>
      </c>
      <c r="C11" s="4" t="s">
        <v>9</v>
      </c>
      <c r="D11" s="4" t="s">
        <v>5</v>
      </c>
      <c r="E11" s="4" t="str">
        <f>"243410020810"</f>
        <v>243410020810</v>
      </c>
      <c r="F11" s="5" t="s">
        <v>26</v>
      </c>
      <c r="G11" s="4" t="s">
        <v>33</v>
      </c>
    </row>
    <row r="12" spans="1:7" ht="31.5" customHeight="1">
      <c r="A12" s="4">
        <v>10</v>
      </c>
      <c r="B12" s="4" t="str">
        <f>"34102402"</f>
        <v>34102402</v>
      </c>
      <c r="C12" s="4" t="s">
        <v>4</v>
      </c>
      <c r="D12" s="4" t="s">
        <v>5</v>
      </c>
      <c r="E12" s="4" t="str">
        <f>"243410014124"</f>
        <v>243410014124</v>
      </c>
      <c r="F12" s="5" t="s">
        <v>27</v>
      </c>
      <c r="G12" s="4" t="s">
        <v>33</v>
      </c>
    </row>
    <row r="13" spans="1:7" ht="31.5" customHeight="1">
      <c r="A13" s="4">
        <v>11</v>
      </c>
      <c r="B13" s="4" t="str">
        <f>"34102404"</f>
        <v>34102404</v>
      </c>
      <c r="C13" s="4" t="s">
        <v>7</v>
      </c>
      <c r="D13" s="4" t="s">
        <v>5</v>
      </c>
      <c r="E13" s="4" t="str">
        <f>"243410020601"</f>
        <v>243410020601</v>
      </c>
      <c r="F13" s="5" t="s">
        <v>28</v>
      </c>
      <c r="G13" s="4" t="s">
        <v>33</v>
      </c>
    </row>
    <row r="14" spans="1:7" ht="31.5" customHeight="1">
      <c r="A14" s="4">
        <v>12</v>
      </c>
      <c r="B14" s="4" t="str">
        <f>"34102405"</f>
        <v>34102405</v>
      </c>
      <c r="C14" s="4" t="s">
        <v>11</v>
      </c>
      <c r="D14" s="4" t="s">
        <v>5</v>
      </c>
      <c r="E14" s="4" t="str">
        <f>"243410021229"</f>
        <v>243410021229</v>
      </c>
      <c r="F14" s="5" t="s">
        <v>29</v>
      </c>
      <c r="G14" s="4" t="s">
        <v>33</v>
      </c>
    </row>
    <row r="15" spans="1:7" ht="31.5" customHeight="1">
      <c r="A15" s="4">
        <v>13</v>
      </c>
      <c r="B15" s="4" t="str">
        <f>"34102407"</f>
        <v>34102407</v>
      </c>
      <c r="C15" s="4" t="s">
        <v>6</v>
      </c>
      <c r="D15" s="4" t="s">
        <v>5</v>
      </c>
      <c r="E15" s="4" t="str">
        <f>"243410014223"</f>
        <v>243410014223</v>
      </c>
      <c r="F15" s="5" t="s">
        <v>30</v>
      </c>
      <c r="G15" s="4" t="s">
        <v>33</v>
      </c>
    </row>
    <row r="16" spans="1:7" ht="31.5" customHeight="1">
      <c r="A16" s="4">
        <v>14</v>
      </c>
      <c r="B16" s="4" t="str">
        <f>"34102407"</f>
        <v>34102407</v>
      </c>
      <c r="C16" s="4" t="s">
        <v>6</v>
      </c>
      <c r="D16" s="4" t="s">
        <v>5</v>
      </c>
      <c r="E16" s="4" t="str">
        <f>"243410014128"</f>
        <v>243410014128</v>
      </c>
      <c r="F16" s="5" t="s">
        <v>31</v>
      </c>
      <c r="G16" s="4" t="s">
        <v>33</v>
      </c>
    </row>
    <row r="17" spans="1:7" ht="31.5" customHeight="1">
      <c r="A17" s="4">
        <v>15</v>
      </c>
      <c r="B17" s="4" t="str">
        <f>"34102408"</f>
        <v>34102408</v>
      </c>
      <c r="C17" s="4" t="s">
        <v>8</v>
      </c>
      <c r="D17" s="4" t="s">
        <v>5</v>
      </c>
      <c r="E17" s="4" t="str">
        <f>"243410020606"</f>
        <v>243410020606</v>
      </c>
      <c r="F17" s="5" t="s">
        <v>32</v>
      </c>
      <c r="G17" s="4" t="s">
        <v>33</v>
      </c>
    </row>
  </sheetData>
  <sheetProtection/>
  <mergeCells count="1">
    <mergeCell ref="A1:G1"/>
  </mergeCells>
  <conditionalFormatting sqref="E2:E65536">
    <cfRule type="expression" priority="1" dxfId="0">
      <formula>AND(SUMPRODUCT(_xlfn.IFERROR(1*(($E$1:$E$65536&amp;"x")=(E2&amp;"x")),0))&gt;1,NOT(ISBLANK(E2)))</formula>
    </cfRule>
  </conditionalFormatting>
  <printOptions/>
  <pageMargins left="0.7" right="0.5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2024-06-05T08:39:18Z</cp:lastPrinted>
  <dcterms:created xsi:type="dcterms:W3CDTF">2024-03-21T00:08:38Z</dcterms:created>
  <dcterms:modified xsi:type="dcterms:W3CDTF">2024-06-05T08:51:59Z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5A59839FFD104F54A8A9A461C5194490</vt:lpwstr>
  </property>
  <property fmtid="{D5CDD505-2E9C-101B-9397-08002B2CF9AE}" pid="3" name="KSOProductBuildVer">
    <vt:lpwstr>2052-12.1.0.16412</vt:lpwstr>
  </property>
</Properties>
</file>